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830"/>
  </bookViews>
  <sheets>
    <sheet name="NOV (3)" sheetId="1" r:id="rId1"/>
  </sheets>
  <definedNames>
    <definedName name="_xlnm.Print_Area" localSheetId="0">'NOV (3)'!$D$1:$N$20</definedName>
  </definedNames>
  <calcPr calcId="144525"/>
</workbook>
</file>

<file path=xl/sharedStrings.xml><?xml version="1.0" encoding="utf-8"?>
<sst xmlns="http://schemas.openxmlformats.org/spreadsheetml/2006/main" count="45" uniqueCount="33">
  <si>
    <t>REKAPITULASI DATA KARTU IDENTITAS ANAK (KIA) KABUPATEN/KOTA SE PROVINSI BENGKULU</t>
  </si>
  <si>
    <t>s/d 31 Desember 2019</t>
  </si>
  <si>
    <t>NO</t>
  </si>
  <si>
    <t>KABUPATEN/KOTA</t>
  </si>
  <si>
    <t>JUMLAH</t>
  </si>
  <si>
    <t xml:space="preserve">JUMLAH </t>
  </si>
  <si>
    <t>%</t>
  </si>
  <si>
    <t xml:space="preserve">SISA </t>
  </si>
  <si>
    <t>WAJIB</t>
  </si>
  <si>
    <t>ANAK</t>
  </si>
  <si>
    <t>RANGKING</t>
  </si>
  <si>
    <t xml:space="preserve">ANAK </t>
  </si>
  <si>
    <t>BLANKO</t>
  </si>
  <si>
    <t>BLANGKO</t>
  </si>
  <si>
    <t xml:space="preserve">BLANGKO </t>
  </si>
  <si>
    <t>KIA</t>
  </si>
  <si>
    <t xml:space="preserve">SUDAH </t>
  </si>
  <si>
    <t>KEPEMILIKAN</t>
  </si>
  <si>
    <t>BELUM</t>
  </si>
  <si>
    <t>PUNYA</t>
  </si>
  <si>
    <t>TERPAKAI</t>
  </si>
  <si>
    <t>(KEPING)</t>
  </si>
  <si>
    <t>BENGKULU SELATAN</t>
  </si>
  <si>
    <t>REJANG LEBONG</t>
  </si>
  <si>
    <t>BENGKULU UTARA</t>
  </si>
  <si>
    <t>KAUR</t>
  </si>
  <si>
    <t>SELUMA</t>
  </si>
  <si>
    <t>MUKOMUKO</t>
  </si>
  <si>
    <t>LEBONG</t>
  </si>
  <si>
    <t>KEPAHIANG</t>
  </si>
  <si>
    <t>BENGKULU TENGAH</t>
  </si>
  <si>
    <t>KOTA BENGKULU</t>
  </si>
  <si>
    <t>Sumber : Data Konsolidasi</t>
  </si>
</sst>
</file>

<file path=xl/styles.xml><?xml version="1.0" encoding="utf-8"?>
<styleSheet xmlns="http://schemas.openxmlformats.org/spreadsheetml/2006/main">
  <numFmts count="5">
    <numFmt numFmtId="176" formatCode="_(* #,##0_);_(* \(#,##0\);_(* &quot;-&quot;_);_(@_)"/>
    <numFmt numFmtId="177" formatCode="_(&quot;Rp&quot;* #,##0.00_);_(&quot;Rp&quot;* \(#,##0.00\);_(&quot;Rp&quot;* &quot;-&quot;??_);_(@_)"/>
    <numFmt numFmtId="178" formatCode="_(* #,##0.00_);_(* \(#,##0.00\);_(* &quot;-&quot;??_);_(@_)"/>
    <numFmt numFmtId="179" formatCode="_(&quot;Rp&quot;* #,##0_);_(&quot;Rp&quot;* \(#,##0\);_(&quot;Rp&quot;* &quot;-&quot;_);_(@_)"/>
    <numFmt numFmtId="180" formatCode="_(* #,##0_);_(* \(#,##0\);_(* &quot;-&quot;??_);_(@_)"/>
  </numFmts>
  <fonts count="25">
    <font>
      <sz val="11"/>
      <color theme="1"/>
      <name val="Calibri"/>
      <charset val="134"/>
      <scheme val="minor"/>
    </font>
    <font>
      <sz val="10"/>
      <color theme="1"/>
      <name val="Footlight MT Light"/>
      <charset val="134"/>
    </font>
    <font>
      <b/>
      <sz val="12"/>
      <color theme="1"/>
      <name val="Footlight MT Light"/>
      <charset val="134"/>
    </font>
    <font>
      <b/>
      <sz val="10"/>
      <color theme="1"/>
      <name val="Footlight MT Light"/>
      <charset val="134"/>
    </font>
    <font>
      <sz val="10"/>
      <name val="Footlight MT Light"/>
      <charset val="134"/>
    </font>
    <font>
      <b/>
      <sz val="8"/>
      <color theme="1"/>
      <name val="Footlight MT Light"/>
      <charset val="134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theme="6" tint="0.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2" fillId="10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6" borderId="11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0" fillId="11" borderId="16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17" borderId="13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7" borderId="12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7" borderId="13" applyNumberFormat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</cellStyleXfs>
  <cellXfs count="7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180" fontId="1" fillId="0" borderId="1" xfId="2" applyNumberFormat="1" applyFont="1" applyBorder="1" applyAlignment="1">
      <alignment horizontal="center" vertical="center" wrapText="1"/>
    </xf>
    <xf numFmtId="180" fontId="1" fillId="0" borderId="8" xfId="2" applyNumberFormat="1" applyFont="1" applyBorder="1" applyAlignment="1">
      <alignment horizontal="center" vertical="center" wrapText="1"/>
    </xf>
    <xf numFmtId="178" fontId="1" fillId="0" borderId="8" xfId="2" applyNumberFormat="1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180" fontId="1" fillId="4" borderId="1" xfId="2" applyNumberFormat="1" applyFont="1" applyFill="1" applyBorder="1" applyAlignment="1">
      <alignment horizontal="center" vertical="center" wrapText="1"/>
    </xf>
    <xf numFmtId="180" fontId="1" fillId="4" borderId="8" xfId="2" applyNumberFormat="1" applyFont="1" applyFill="1" applyBorder="1" applyAlignment="1">
      <alignment horizontal="center" vertical="center" wrapText="1"/>
    </xf>
    <xf numFmtId="178" fontId="1" fillId="4" borderId="8" xfId="2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180" fontId="4" fillId="3" borderId="1" xfId="2" applyNumberFormat="1" applyFont="1" applyFill="1" applyBorder="1" applyAlignment="1">
      <alignment horizontal="center" vertical="center" wrapText="1"/>
    </xf>
    <xf numFmtId="180" fontId="4" fillId="3" borderId="8" xfId="2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/>
    </xf>
    <xf numFmtId="180" fontId="4" fillId="5" borderId="1" xfId="2" applyNumberFormat="1" applyFont="1" applyFill="1" applyBorder="1" applyAlignment="1">
      <alignment horizontal="center" vertical="center" wrapText="1"/>
    </xf>
    <xf numFmtId="180" fontId="4" fillId="5" borderId="8" xfId="2" applyNumberFormat="1" applyFont="1" applyFill="1" applyBorder="1" applyAlignment="1">
      <alignment horizontal="center" vertical="center" wrapText="1"/>
    </xf>
    <xf numFmtId="178" fontId="1" fillId="5" borderId="8" xfId="2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180" fontId="1" fillId="3" borderId="1" xfId="2" applyNumberFormat="1" applyFont="1" applyFill="1" applyBorder="1" applyAlignment="1">
      <alignment horizontal="center" vertical="center" wrapText="1"/>
    </xf>
    <xf numFmtId="180" fontId="1" fillId="3" borderId="8" xfId="2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/>
    </xf>
    <xf numFmtId="180" fontId="1" fillId="5" borderId="1" xfId="2" applyNumberFormat="1" applyFont="1" applyFill="1" applyBorder="1" applyAlignment="1">
      <alignment horizontal="center" vertical="center" wrapText="1"/>
    </xf>
    <xf numFmtId="180" fontId="1" fillId="5" borderId="8" xfId="2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180" fontId="3" fillId="4" borderId="1" xfId="0" applyNumberFormat="1" applyFont="1" applyFill="1" applyBorder="1" applyAlignment="1">
      <alignment horizontal="center" vertical="center" wrapText="1"/>
    </xf>
    <xf numFmtId="180" fontId="3" fillId="4" borderId="8" xfId="0" applyNumberFormat="1" applyFont="1" applyFill="1" applyBorder="1" applyAlignment="1">
      <alignment horizontal="center" vertical="center" wrapText="1"/>
    </xf>
    <xf numFmtId="178" fontId="3" fillId="4" borderId="8" xfId="2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180" fontId="3" fillId="3" borderId="0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180" fontId="1" fillId="0" borderId="1" xfId="2" applyNumberFormat="1" applyFont="1" applyBorder="1" applyAlignment="1">
      <alignment vertical="center"/>
    </xf>
    <xf numFmtId="180" fontId="1" fillId="0" borderId="8" xfId="2" applyNumberFormat="1" applyFont="1" applyBorder="1" applyAlignment="1">
      <alignment vertical="center"/>
    </xf>
    <xf numFmtId="180" fontId="1" fillId="0" borderId="6" xfId="2" applyNumberFormat="1" applyFont="1" applyBorder="1" applyAlignment="1">
      <alignment vertical="center"/>
    </xf>
    <xf numFmtId="180" fontId="1" fillId="4" borderId="1" xfId="2" applyNumberFormat="1" applyFont="1" applyFill="1" applyBorder="1" applyAlignment="1">
      <alignment vertical="center"/>
    </xf>
    <xf numFmtId="180" fontId="1" fillId="4" borderId="8" xfId="2" applyNumberFormat="1" applyFont="1" applyFill="1" applyBorder="1" applyAlignment="1">
      <alignment vertical="center"/>
    </xf>
    <xf numFmtId="180" fontId="4" fillId="0" borderId="8" xfId="2" applyNumberFormat="1" applyFont="1" applyBorder="1" applyAlignment="1">
      <alignment horizontal="center" vertical="center" wrapText="1"/>
    </xf>
    <xf numFmtId="178" fontId="4" fillId="0" borderId="8" xfId="2" applyNumberFormat="1" applyFont="1" applyBorder="1" applyAlignment="1">
      <alignment horizontal="center" vertical="center" wrapText="1"/>
    </xf>
    <xf numFmtId="180" fontId="4" fillId="3" borderId="8" xfId="2" applyNumberFormat="1" applyFont="1" applyFill="1" applyBorder="1" applyAlignment="1">
      <alignment vertical="center"/>
    </xf>
    <xf numFmtId="180" fontId="4" fillId="3" borderId="1" xfId="2" applyNumberFormat="1" applyFont="1" applyFill="1" applyBorder="1" applyAlignment="1">
      <alignment vertical="center"/>
    </xf>
    <xf numFmtId="180" fontId="1" fillId="5" borderId="1" xfId="2" applyNumberFormat="1" applyFont="1" applyFill="1" applyBorder="1" applyAlignment="1">
      <alignment vertical="center"/>
    </xf>
    <xf numFmtId="180" fontId="4" fillId="5" borderId="8" xfId="2" applyNumberFormat="1" applyFont="1" applyFill="1" applyBorder="1" applyAlignment="1">
      <alignment vertical="center"/>
    </xf>
    <xf numFmtId="180" fontId="4" fillId="5" borderId="1" xfId="2" applyNumberFormat="1" applyFont="1" applyFill="1" applyBorder="1" applyAlignment="1">
      <alignment vertical="center"/>
    </xf>
    <xf numFmtId="180" fontId="1" fillId="3" borderId="8" xfId="2" applyNumberFormat="1" applyFont="1" applyFill="1" applyBorder="1" applyAlignment="1">
      <alignment vertical="center"/>
    </xf>
    <xf numFmtId="180" fontId="1" fillId="3" borderId="1" xfId="2" applyNumberFormat="1" applyFont="1" applyFill="1" applyBorder="1" applyAlignment="1">
      <alignment vertical="center"/>
    </xf>
    <xf numFmtId="180" fontId="1" fillId="5" borderId="8" xfId="2" applyNumberFormat="1" applyFont="1" applyFill="1" applyBorder="1" applyAlignment="1">
      <alignment vertical="center"/>
    </xf>
    <xf numFmtId="178" fontId="4" fillId="5" borderId="8" xfId="2" applyNumberFormat="1" applyFont="1" applyFill="1" applyBorder="1" applyAlignment="1">
      <alignment horizontal="center" vertical="center" wrapText="1"/>
    </xf>
    <xf numFmtId="180" fontId="3" fillId="4" borderId="1" xfId="2" applyNumberFormat="1" applyFont="1" applyFill="1" applyBorder="1" applyAlignment="1">
      <alignment vertical="center"/>
    </xf>
    <xf numFmtId="180" fontId="3" fillId="4" borderId="8" xfId="2" applyNumberFormat="1" applyFont="1" applyFill="1" applyBorder="1" applyAlignment="1">
      <alignment horizontal="center" vertical="center" wrapText="1"/>
    </xf>
    <xf numFmtId="180" fontId="3" fillId="4" borderId="8" xfId="2" applyNumberFormat="1" applyFont="1" applyFill="1" applyBorder="1" applyAlignment="1">
      <alignment horizontal="center" vertical="center"/>
    </xf>
    <xf numFmtId="180" fontId="3" fillId="4" borderId="1" xfId="2" applyNumberFormat="1" applyFont="1" applyFill="1" applyBorder="1" applyAlignment="1">
      <alignment horizontal="center" vertical="center"/>
    </xf>
    <xf numFmtId="180" fontId="3" fillId="3" borderId="0" xfId="2" applyNumberFormat="1" applyFont="1" applyFill="1" applyBorder="1" applyAlignment="1">
      <alignment horizontal="center" vertical="center"/>
    </xf>
    <xf numFmtId="178" fontId="3" fillId="3" borderId="0" xfId="2" applyNumberFormat="1" applyFont="1" applyFill="1" applyBorder="1" applyAlignment="1">
      <alignment horizontal="center" vertical="center" wrapText="1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D1:O20"/>
  <sheetViews>
    <sheetView showGridLines="0" tabSelected="1" view="pageBreakPreview" zoomScaleNormal="100" zoomScaleSheetLayoutView="100" workbookViewId="0">
      <selection activeCell="F12" sqref="F12"/>
    </sheetView>
  </sheetViews>
  <sheetFormatPr defaultColWidth="9" defaultRowHeight="12.75"/>
  <cols>
    <col min="1" max="1" width="9" style="1"/>
    <col min="2" max="2" width="7.28571428571429" style="1" customWidth="1"/>
    <col min="3" max="3" width="1.57142857142857" style="1" customWidth="1"/>
    <col min="4" max="4" width="4.57142857142857" style="1" customWidth="1"/>
    <col min="5" max="5" width="19.5714285714286" style="1" customWidth="1"/>
    <col min="6" max="7" width="12.7142857142857" style="1" customWidth="1"/>
    <col min="8" max="8" width="11.1428571428571" style="1" customWidth="1"/>
    <col min="9" max="9" width="11.2857142857143" style="1" customWidth="1"/>
    <col min="10" max="10" width="12.7142857142857" style="1" customWidth="1"/>
    <col min="11" max="11" width="11.1428571428571" style="1" customWidth="1"/>
    <col min="12" max="13" width="12.7142857142857" style="1" customWidth="1"/>
    <col min="14" max="14" width="11.2857142857143" style="1" customWidth="1"/>
    <col min="15" max="16384" width="9" style="1"/>
  </cols>
  <sheetData>
    <row r="1" ht="15.75" spans="4:14"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</row>
    <row r="2" ht="15.75" spans="4:14">
      <c r="D2" s="2" t="s">
        <v>1</v>
      </c>
      <c r="E2" s="2"/>
      <c r="F2" s="2"/>
      <c r="G2" s="2"/>
      <c r="H2" s="2"/>
      <c r="I2" s="2"/>
      <c r="J2" s="2"/>
      <c r="K2" s="2"/>
      <c r="L2" s="2"/>
      <c r="M2" s="2"/>
      <c r="N2" s="2"/>
    </row>
    <row r="3" spans="4:14">
      <c r="D3" s="3" t="s">
        <v>2</v>
      </c>
      <c r="E3" s="3" t="s">
        <v>3</v>
      </c>
      <c r="F3" s="4" t="s">
        <v>4</v>
      </c>
      <c r="G3" s="5" t="s">
        <v>5</v>
      </c>
      <c r="H3" s="4" t="s">
        <v>6</v>
      </c>
      <c r="I3" s="4" t="s">
        <v>7</v>
      </c>
      <c r="J3" s="5" t="s">
        <v>5</v>
      </c>
      <c r="K3" s="4" t="s">
        <v>6</v>
      </c>
      <c r="L3" s="43" t="s">
        <v>4</v>
      </c>
      <c r="M3" s="4" t="s">
        <v>5</v>
      </c>
      <c r="N3" s="4" t="s">
        <v>7</v>
      </c>
    </row>
    <row r="4" spans="4:14">
      <c r="D4" s="3"/>
      <c r="E4" s="3"/>
      <c r="F4" s="6" t="s">
        <v>8</v>
      </c>
      <c r="G4" s="7" t="s">
        <v>9</v>
      </c>
      <c r="H4" s="6"/>
      <c r="I4" s="6" t="s">
        <v>10</v>
      </c>
      <c r="J4" s="7" t="s">
        <v>11</v>
      </c>
      <c r="K4" s="6"/>
      <c r="L4" s="44" t="s">
        <v>12</v>
      </c>
      <c r="M4" s="6" t="s">
        <v>13</v>
      </c>
      <c r="N4" s="6" t="s">
        <v>14</v>
      </c>
    </row>
    <row r="5" spans="4:14">
      <c r="D5" s="3"/>
      <c r="E5" s="3"/>
      <c r="F5" s="6" t="s">
        <v>15</v>
      </c>
      <c r="G5" s="7" t="s">
        <v>16</v>
      </c>
      <c r="H5" s="6"/>
      <c r="I5" s="45" t="s">
        <v>17</v>
      </c>
      <c r="J5" s="7" t="s">
        <v>18</v>
      </c>
      <c r="K5" s="6"/>
      <c r="L5" s="44" t="s">
        <v>15</v>
      </c>
      <c r="M5" s="6" t="s">
        <v>15</v>
      </c>
      <c r="N5" s="6"/>
    </row>
    <row r="6" spans="4:14">
      <c r="D6" s="3"/>
      <c r="E6" s="3"/>
      <c r="F6" s="6"/>
      <c r="G6" s="7" t="s">
        <v>19</v>
      </c>
      <c r="H6" s="6"/>
      <c r="I6" s="6" t="s">
        <v>15</v>
      </c>
      <c r="J6" s="7" t="s">
        <v>19</v>
      </c>
      <c r="K6" s="6"/>
      <c r="L6" s="44"/>
      <c r="M6" s="6" t="s">
        <v>20</v>
      </c>
      <c r="N6" s="6"/>
    </row>
    <row r="7" spans="4:14">
      <c r="D7" s="3"/>
      <c r="E7" s="3"/>
      <c r="F7" s="6"/>
      <c r="G7" s="7" t="s">
        <v>15</v>
      </c>
      <c r="H7" s="6"/>
      <c r="I7" s="6"/>
      <c r="J7" s="7" t="s">
        <v>15</v>
      </c>
      <c r="K7" s="6"/>
      <c r="L7" s="44"/>
      <c r="M7" s="6" t="s">
        <v>21</v>
      </c>
      <c r="N7" s="6"/>
    </row>
    <row r="8" spans="4:14">
      <c r="D8" s="3"/>
      <c r="E8" s="3"/>
      <c r="F8" s="8"/>
      <c r="G8" s="9"/>
      <c r="H8" s="8"/>
      <c r="I8" s="46"/>
      <c r="J8" s="9"/>
      <c r="K8" s="8"/>
      <c r="L8" s="47"/>
      <c r="M8" s="8"/>
      <c r="N8" s="46"/>
    </row>
    <row r="9" ht="15" customHeight="1" spans="4:15">
      <c r="D9" s="10">
        <v>1</v>
      </c>
      <c r="E9" s="11" t="s">
        <v>22</v>
      </c>
      <c r="F9" s="12">
        <v>48651</v>
      </c>
      <c r="G9" s="13">
        <v>13411</v>
      </c>
      <c r="H9" s="14">
        <f t="shared" ref="H9:H19" si="0">G9/F9*100</f>
        <v>27.565723212267</v>
      </c>
      <c r="I9" s="48">
        <v>4</v>
      </c>
      <c r="J9" s="13">
        <f t="shared" ref="J9:J19" si="1">F9-G9</f>
        <v>35240</v>
      </c>
      <c r="K9" s="14">
        <f t="shared" ref="K9:K19" si="2">J9/F9*100</f>
        <v>72.434276787733</v>
      </c>
      <c r="L9" s="49">
        <v>31000</v>
      </c>
      <c r="M9" s="50">
        <v>7375</v>
      </c>
      <c r="N9" s="48">
        <f t="shared" ref="N9:N14" si="3">L9-M9</f>
        <v>23625</v>
      </c>
      <c r="O9" s="1">
        <v>48651</v>
      </c>
    </row>
    <row r="10" ht="15" customHeight="1" spans="4:15">
      <c r="D10" s="15">
        <v>2</v>
      </c>
      <c r="E10" s="16" t="s">
        <v>23</v>
      </c>
      <c r="F10" s="17">
        <v>78475</v>
      </c>
      <c r="G10" s="18">
        <v>5888</v>
      </c>
      <c r="H10" s="19">
        <f t="shared" si="0"/>
        <v>7.50302644154189</v>
      </c>
      <c r="I10" s="51">
        <v>10</v>
      </c>
      <c r="J10" s="18">
        <f t="shared" si="1"/>
        <v>72587</v>
      </c>
      <c r="K10" s="19">
        <f t="shared" si="2"/>
        <v>92.4969735584581</v>
      </c>
      <c r="L10" s="52">
        <v>11000</v>
      </c>
      <c r="M10" s="51">
        <v>374</v>
      </c>
      <c r="N10" s="51">
        <f t="shared" si="3"/>
        <v>10626</v>
      </c>
      <c r="O10" s="1">
        <v>78475</v>
      </c>
    </row>
    <row r="11" ht="15" customHeight="1" spans="4:15">
      <c r="D11" s="20">
        <v>3</v>
      </c>
      <c r="E11" s="21" t="s">
        <v>24</v>
      </c>
      <c r="F11" s="22">
        <v>89458</v>
      </c>
      <c r="G11" s="23">
        <v>17836</v>
      </c>
      <c r="H11" s="14">
        <f t="shared" si="0"/>
        <v>19.9378479286369</v>
      </c>
      <c r="I11" s="48">
        <v>9</v>
      </c>
      <c r="J11" s="53">
        <f t="shared" si="1"/>
        <v>71622</v>
      </c>
      <c r="K11" s="54">
        <f t="shared" si="2"/>
        <v>80.0621520713631</v>
      </c>
      <c r="L11" s="55">
        <v>13000</v>
      </c>
      <c r="M11" s="56">
        <v>5410</v>
      </c>
      <c r="N11" s="48">
        <f t="shared" si="3"/>
        <v>7590</v>
      </c>
      <c r="O11" s="1">
        <v>89458</v>
      </c>
    </row>
    <row r="12" ht="15" customHeight="1" spans="4:15">
      <c r="D12" s="24">
        <v>4</v>
      </c>
      <c r="E12" s="25" t="s">
        <v>25</v>
      </c>
      <c r="F12" s="26">
        <v>38804</v>
      </c>
      <c r="G12" s="27">
        <v>4170</v>
      </c>
      <c r="H12" s="28">
        <f t="shared" si="0"/>
        <v>10.7463148129059</v>
      </c>
      <c r="I12" s="57">
        <v>8</v>
      </c>
      <c r="J12" s="27">
        <f t="shared" si="1"/>
        <v>34634</v>
      </c>
      <c r="K12" s="28">
        <f t="shared" si="2"/>
        <v>89.2536851870941</v>
      </c>
      <c r="L12" s="58">
        <v>5000</v>
      </c>
      <c r="M12" s="59">
        <v>2839</v>
      </c>
      <c r="N12" s="57">
        <f t="shared" si="3"/>
        <v>2161</v>
      </c>
      <c r="O12" s="1">
        <v>38804</v>
      </c>
    </row>
    <row r="13" ht="15" customHeight="1" spans="4:15">
      <c r="D13" s="29">
        <v>5</v>
      </c>
      <c r="E13" s="11" t="s">
        <v>26</v>
      </c>
      <c r="F13" s="30">
        <v>61095</v>
      </c>
      <c r="G13" s="31">
        <v>28920</v>
      </c>
      <c r="H13" s="14">
        <f t="shared" si="0"/>
        <v>47.336115885097</v>
      </c>
      <c r="I13" s="48">
        <v>1</v>
      </c>
      <c r="J13" s="13">
        <f t="shared" si="1"/>
        <v>32175</v>
      </c>
      <c r="K13" s="14">
        <f t="shared" si="2"/>
        <v>52.663884114903</v>
      </c>
      <c r="L13" s="60">
        <v>33000</v>
      </c>
      <c r="M13" s="61">
        <v>20590</v>
      </c>
      <c r="N13" s="48">
        <f t="shared" si="3"/>
        <v>12410</v>
      </c>
      <c r="O13" s="1">
        <v>61095</v>
      </c>
    </row>
    <row r="14" ht="15" customHeight="1" spans="4:15">
      <c r="D14" s="32">
        <v>6</v>
      </c>
      <c r="E14" s="33" t="s">
        <v>27</v>
      </c>
      <c r="F14" s="34">
        <v>58311</v>
      </c>
      <c r="G14" s="35">
        <v>22218</v>
      </c>
      <c r="H14" s="28">
        <f t="shared" si="0"/>
        <v>38.1025878479189</v>
      </c>
      <c r="I14" s="57">
        <v>3</v>
      </c>
      <c r="J14" s="35">
        <f t="shared" si="1"/>
        <v>36093</v>
      </c>
      <c r="K14" s="28">
        <f t="shared" si="2"/>
        <v>61.8974121520811</v>
      </c>
      <c r="L14" s="62">
        <v>12000</v>
      </c>
      <c r="M14" s="57">
        <v>10498</v>
      </c>
      <c r="N14" s="57">
        <f t="shared" si="3"/>
        <v>1502</v>
      </c>
      <c r="O14" s="1">
        <v>58311</v>
      </c>
    </row>
    <row r="15" ht="15" customHeight="1" spans="4:15">
      <c r="D15" s="29">
        <v>7</v>
      </c>
      <c r="E15" s="11" t="s">
        <v>28</v>
      </c>
      <c r="F15" s="30">
        <v>31173</v>
      </c>
      <c r="G15" s="31">
        <v>23651</v>
      </c>
      <c r="H15" s="14">
        <f t="shared" si="0"/>
        <v>75.870144034902</v>
      </c>
      <c r="I15" s="48">
        <v>2</v>
      </c>
      <c r="J15" s="13">
        <f t="shared" si="1"/>
        <v>7522</v>
      </c>
      <c r="K15" s="14">
        <f t="shared" si="2"/>
        <v>24.129855965098</v>
      </c>
      <c r="L15" s="60">
        <v>9000</v>
      </c>
      <c r="M15" s="61">
        <v>7165</v>
      </c>
      <c r="N15" s="48">
        <v>1835</v>
      </c>
      <c r="O15" s="1">
        <v>31173</v>
      </c>
    </row>
    <row r="16" ht="15" customHeight="1" spans="4:15">
      <c r="D16" s="32">
        <v>8</v>
      </c>
      <c r="E16" s="33" t="s">
        <v>29</v>
      </c>
      <c r="F16" s="34">
        <v>41042</v>
      </c>
      <c r="G16" s="35">
        <v>9951</v>
      </c>
      <c r="H16" s="28">
        <f t="shared" si="0"/>
        <v>24.2458944495882</v>
      </c>
      <c r="I16" s="57">
        <v>6</v>
      </c>
      <c r="J16" s="35">
        <f t="shared" si="1"/>
        <v>31091</v>
      </c>
      <c r="K16" s="28">
        <f t="shared" si="2"/>
        <v>75.7541055504118</v>
      </c>
      <c r="L16" s="62">
        <v>23000</v>
      </c>
      <c r="M16" s="57">
        <v>4995</v>
      </c>
      <c r="N16" s="57">
        <f t="shared" ref="N16:N19" si="4">L16-M16</f>
        <v>18005</v>
      </c>
      <c r="O16" s="1">
        <v>41042</v>
      </c>
    </row>
    <row r="17" ht="15" customHeight="1" spans="4:15">
      <c r="D17" s="29">
        <v>9</v>
      </c>
      <c r="E17" s="11" t="s">
        <v>30</v>
      </c>
      <c r="F17" s="30">
        <v>34625</v>
      </c>
      <c r="G17" s="31">
        <v>9231</v>
      </c>
      <c r="H17" s="14">
        <f t="shared" si="0"/>
        <v>26.6599277978339</v>
      </c>
      <c r="I17" s="48">
        <v>7</v>
      </c>
      <c r="J17" s="13">
        <f t="shared" si="1"/>
        <v>25394</v>
      </c>
      <c r="K17" s="14">
        <f t="shared" si="2"/>
        <v>73.3400722021661</v>
      </c>
      <c r="L17" s="60">
        <v>15000</v>
      </c>
      <c r="M17" s="61">
        <v>3842</v>
      </c>
      <c r="N17" s="48">
        <f t="shared" si="4"/>
        <v>11158</v>
      </c>
      <c r="O17" s="1">
        <v>34625</v>
      </c>
    </row>
    <row r="18" ht="15" customHeight="1" spans="4:15">
      <c r="D18" s="24">
        <v>10</v>
      </c>
      <c r="E18" s="25" t="s">
        <v>31</v>
      </c>
      <c r="F18" s="26">
        <v>110733</v>
      </c>
      <c r="G18" s="27">
        <v>20997</v>
      </c>
      <c r="H18" s="28">
        <f t="shared" si="0"/>
        <v>18.9618270976132</v>
      </c>
      <c r="I18" s="57">
        <v>5</v>
      </c>
      <c r="J18" s="27">
        <f t="shared" si="1"/>
        <v>89736</v>
      </c>
      <c r="K18" s="63">
        <f t="shared" si="2"/>
        <v>81.0381729023868</v>
      </c>
      <c r="L18" s="58">
        <v>33000</v>
      </c>
      <c r="M18" s="59">
        <v>16041</v>
      </c>
      <c r="N18" s="57">
        <f t="shared" si="4"/>
        <v>16959</v>
      </c>
      <c r="O18" s="1">
        <v>110733</v>
      </c>
    </row>
    <row r="19" ht="18.75" customHeight="1" spans="4:14">
      <c r="D19" s="36" t="s">
        <v>4</v>
      </c>
      <c r="E19" s="36"/>
      <c r="F19" s="37">
        <f>SUM(F9:F18)</f>
        <v>592367</v>
      </c>
      <c r="G19" s="38">
        <f>SUM(G9:G18)</f>
        <v>156273</v>
      </c>
      <c r="H19" s="39">
        <f t="shared" si="0"/>
        <v>26.3811117094639</v>
      </c>
      <c r="I19" s="64"/>
      <c r="J19" s="65">
        <f t="shared" si="1"/>
        <v>436094</v>
      </c>
      <c r="K19" s="39">
        <f t="shared" si="2"/>
        <v>73.6188882905361</v>
      </c>
      <c r="L19" s="66">
        <f>SUM(L9:L18)</f>
        <v>185000</v>
      </c>
      <c r="M19" s="67">
        <f>SUM(M9:M18)</f>
        <v>79129</v>
      </c>
      <c r="N19" s="64">
        <f t="shared" si="4"/>
        <v>105871</v>
      </c>
    </row>
    <row r="20" spans="4:14">
      <c r="D20" s="40" t="s">
        <v>32</v>
      </c>
      <c r="E20" s="41"/>
      <c r="F20" s="41"/>
      <c r="G20" s="42"/>
      <c r="H20" s="42"/>
      <c r="I20" s="68"/>
      <c r="J20" s="42"/>
      <c r="K20" s="69"/>
      <c r="L20" s="68"/>
      <c r="M20" s="68"/>
      <c r="N20" s="68"/>
    </row>
  </sheetData>
  <mergeCells count="8">
    <mergeCell ref="D1:N1"/>
    <mergeCell ref="D2:N2"/>
    <mergeCell ref="D19:E19"/>
    <mergeCell ref="D20:F20"/>
    <mergeCell ref="D3:D8"/>
    <mergeCell ref="E3:E8"/>
    <mergeCell ref="H3:H8"/>
    <mergeCell ref="K3:K8"/>
  </mergeCells>
  <printOptions horizontalCentered="1"/>
  <pageMargins left="0.156944444444444" right="0.200694444444444" top="0.251388888888889" bottom="0.251388888888889" header="0.298611111111111" footer="0.298611111111111"/>
  <pageSetup paperSize="5" scale="95" orientation="landscape" horizontalDpi="600"/>
  <headerFooter/>
  <rowBreaks count="1" manualBreakCount="1">
    <brk id="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NOV (3)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2020-02-27T15:02:26Z</dcterms:created>
  <dcterms:modified xsi:type="dcterms:W3CDTF">2020-02-27T15:03:08Z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1033-11.2.0.9150</vt:lpwstr>
  </property>
</Properties>
</file>